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32760" windowWidth="7650" windowHeight="8970" tabRatio="820" activeTab="0"/>
  </bookViews>
  <sheets>
    <sheet name="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econ03</author>
  </authors>
  <commentList>
    <comment ref="J8" authorId="0">
      <text>
        <r>
          <rPr>
            <b/>
            <sz val="10"/>
            <rFont val="Tahoma"/>
            <family val="2"/>
          </rPr>
          <t>econ03:</t>
        </r>
        <r>
          <rPr>
            <sz val="10"/>
            <rFont val="Tahoma"/>
            <family val="2"/>
          </rPr>
          <t xml:space="preserve">
счет от нм эл.ст. база</t>
        </r>
      </text>
    </comment>
  </commentList>
</comments>
</file>

<file path=xl/sharedStrings.xml><?xml version="1.0" encoding="utf-8"?>
<sst xmlns="http://schemas.openxmlformats.org/spreadsheetml/2006/main" count="63" uniqueCount="27">
  <si>
    <t>№ п/п</t>
  </si>
  <si>
    <t>Ед. изм.</t>
  </si>
  <si>
    <t>согласно Постановления Правительства РФ</t>
  </si>
  <si>
    <t>от 21.01.2004 № 24</t>
  </si>
  <si>
    <t>Квт/час.</t>
  </si>
  <si>
    <t>Итого</t>
  </si>
  <si>
    <t>руб. без НДС</t>
  </si>
  <si>
    <t>Колличество Квт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</si>
  <si>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</si>
  <si>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</si>
  <si>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</si>
  <si>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</si>
  <si>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</si>
  <si>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</si>
  <si>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</si>
  <si>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</si>
  <si>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</si>
  <si>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</si>
  <si>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</si>
  <si>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</si>
  <si>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Тариф за 1 Квт/час без НДС</t>
  </si>
  <si>
    <t>БАЗА</t>
  </si>
  <si>
    <t>ТЕЛЬВИСКА</t>
  </si>
  <si>
    <t>Январь</t>
  </si>
  <si>
    <t>КРАСНОЕ</t>
  </si>
  <si>
    <t xml:space="preserve">Объем покупки электроэнергии предоставляемой ГУП НАО "Нарьян-Марская электростанции" для нужд МП ЗР "Севержилкомсервис" </t>
  </si>
  <si>
    <t>Отпущено электроэнергии  за  2019 год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</si>
</sst>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FC19]d\ mmmm\ yyyy\ &quot;г.&quot;"/>
    <numFmt numFmtId="193" formatCode="dd/mm/yy;@"/>
    <numFmt numFmtId="194" formatCode="d/m/yyyy;@"/>
    <numFmt numFmtId="195" formatCode="#,##0.0"/>
    <numFmt numFmtId="196" formatCode="0.00000"/>
    <numFmt numFmtId="197" formatCode="0.0000"/>
    <numFmt numFmtId="198" formatCode="0.000"/>
    <numFmt numFmtId="199" formatCode="0.0"/>
    <numFmt numFmtId="200" formatCode="0.00000000"/>
    <numFmt numFmtId="201" formatCode="0.0000000"/>
    <numFmt numFmtId="202" formatCode="0.000000"/>
  </numFmts>
  <fonts count="40">
    <font>
      <sz val="10"/>
      <name val="Arial Cyr"/>
      <family val="0"/>
    </font>
    <font>
      <b/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wrapText="1"/>
    </xf>
    <xf numFmtId="4" fontId="0" fillId="0" borderId="11" xfId="0" applyNumberFormat="1" applyBorder="1" applyAlignment="1">
      <alignment horizontal="center"/>
    </xf>
    <xf numFmtId="0" fontId="4" fillId="0" borderId="0" xfId="0" applyFont="1" applyAlignment="1">
      <alignment/>
    </xf>
    <xf numFmtId="4" fontId="4" fillId="31" borderId="0" xfId="0" applyNumberFormat="1" applyFont="1" applyFill="1" applyAlignment="1">
      <alignment wrapText="1"/>
    </xf>
    <xf numFmtId="4" fontId="0" fillId="31" borderId="0" xfId="0" applyNumberFormat="1" applyFill="1" applyAlignment="1">
      <alignment wrapText="1"/>
    </xf>
    <xf numFmtId="4" fontId="0" fillId="33" borderId="11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B1">
      <selection activeCell="H9" sqref="H9:I44"/>
    </sheetView>
  </sheetViews>
  <sheetFormatPr defaultColWidth="9.00390625" defaultRowHeight="12.75" outlineLevelCol="1"/>
  <cols>
    <col min="1" max="1" width="3.625" style="0" customWidth="1"/>
    <col min="3" max="3" width="11.625" style="0" customWidth="1"/>
    <col min="4" max="4" width="10.625" style="0" customWidth="1"/>
    <col min="6" max="6" width="14.25390625" style="0" customWidth="1"/>
    <col min="7" max="7" width="12.875" style="0" customWidth="1"/>
    <col min="9" max="9" width="11.125" style="0" customWidth="1"/>
    <col min="10" max="10" width="10.875" style="0" hidden="1" customWidth="1" outlineLevel="1"/>
    <col min="11" max="11" width="11.625" style="0" hidden="1" customWidth="1" outlineLevel="1"/>
    <col min="12" max="12" width="11.00390625" style="0" hidden="1" customWidth="1" outlineLevel="1"/>
    <col min="13" max="13" width="9.125" style="0" customWidth="1" collapsed="1"/>
  </cols>
  <sheetData>
    <row r="1" spans="4:9" ht="12.75">
      <c r="D1" s="28" t="s">
        <v>2</v>
      </c>
      <c r="E1" s="28"/>
      <c r="F1" s="28"/>
      <c r="G1" s="28"/>
      <c r="H1" s="28"/>
      <c r="I1" s="28"/>
    </row>
    <row r="2" spans="5:9" ht="12.75">
      <c r="E2" s="28" t="s">
        <v>3</v>
      </c>
      <c r="F2" s="28"/>
      <c r="G2" s="28"/>
      <c r="H2" s="28"/>
      <c r="I2" s="28"/>
    </row>
    <row r="4" spans="1:9" ht="12.75" customHeight="1">
      <c r="A4" s="29" t="s">
        <v>25</v>
      </c>
      <c r="B4" s="29"/>
      <c r="C4" s="29"/>
      <c r="D4" s="29"/>
      <c r="E4" s="29"/>
      <c r="F4" s="29"/>
      <c r="G4" s="29"/>
      <c r="H4" s="29"/>
      <c r="I4" s="29"/>
    </row>
    <row r="5" spans="1:9" ht="30.75" customHeight="1">
      <c r="A5" s="29"/>
      <c r="B5" s="29"/>
      <c r="C5" s="29"/>
      <c r="D5" s="29"/>
      <c r="E5" s="29"/>
      <c r="F5" s="29"/>
      <c r="G5" s="29"/>
      <c r="H5" s="29"/>
      <c r="I5" s="29"/>
    </row>
    <row r="7" spans="1:9" ht="27.75" customHeight="1">
      <c r="A7" s="30" t="s">
        <v>0</v>
      </c>
      <c r="B7" s="32" t="s">
        <v>19</v>
      </c>
      <c r="C7" s="32"/>
      <c r="D7" s="33" t="s">
        <v>1</v>
      </c>
      <c r="E7" s="32" t="s">
        <v>26</v>
      </c>
      <c r="F7" s="32"/>
      <c r="G7" s="32"/>
      <c r="H7" s="32"/>
      <c r="I7" s="32"/>
    </row>
    <row r="8" spans="1:12" ht="38.25" customHeight="1">
      <c r="A8" s="31"/>
      <c r="B8" s="32"/>
      <c r="C8" s="32"/>
      <c r="D8" s="34"/>
      <c r="E8" s="32" t="s">
        <v>7</v>
      </c>
      <c r="F8" s="32"/>
      <c r="G8" s="3" t="s">
        <v>20</v>
      </c>
      <c r="H8" s="32" t="s">
        <v>6</v>
      </c>
      <c r="I8" s="32"/>
      <c r="J8" s="10" t="s">
        <v>21</v>
      </c>
      <c r="K8" s="10" t="s">
        <v>24</v>
      </c>
      <c r="L8" s="10" t="s">
        <v>22</v>
      </c>
    </row>
    <row r="9" spans="1:12" ht="16.5" customHeight="1">
      <c r="A9" s="25">
        <v>1</v>
      </c>
      <c r="B9" s="19" t="s">
        <v>23</v>
      </c>
      <c r="C9" s="20"/>
      <c r="D9" s="1" t="s">
        <v>4</v>
      </c>
      <c r="E9" s="15">
        <f>J9+K9+L9</f>
        <v>45142</v>
      </c>
      <c r="F9" s="15"/>
      <c r="G9" s="5">
        <v>5.12</v>
      </c>
      <c r="H9" s="14">
        <f aca="true" t="shared" si="0" ref="H9:H14">E9*G9</f>
        <v>231127.04</v>
      </c>
      <c r="I9" s="14"/>
      <c r="J9" s="11">
        <v>15923</v>
      </c>
      <c r="K9" s="11">
        <v>3211</v>
      </c>
      <c r="L9" s="11">
        <v>26008</v>
      </c>
    </row>
    <row r="10" spans="1:12" ht="16.5" customHeight="1">
      <c r="A10" s="26"/>
      <c r="B10" s="21"/>
      <c r="C10" s="22"/>
      <c r="D10" s="1" t="s">
        <v>4</v>
      </c>
      <c r="E10" s="15">
        <f>K10</f>
        <v>348</v>
      </c>
      <c r="F10" s="15"/>
      <c r="G10" s="9">
        <v>6.31</v>
      </c>
      <c r="H10" s="14">
        <f t="shared" si="0"/>
        <v>2195.8799999999997</v>
      </c>
      <c r="I10" s="14"/>
      <c r="J10" s="8"/>
      <c r="K10" s="12">
        <v>348</v>
      </c>
      <c r="L10" s="8"/>
    </row>
    <row r="11" spans="1:12" ht="16.5" customHeight="1">
      <c r="A11" s="27"/>
      <c r="B11" s="23"/>
      <c r="C11" s="24"/>
      <c r="D11" s="1" t="s">
        <v>4</v>
      </c>
      <c r="E11" s="15">
        <f>K11</f>
        <v>218</v>
      </c>
      <c r="F11" s="15"/>
      <c r="G11" s="9">
        <v>1.75</v>
      </c>
      <c r="H11" s="14">
        <f t="shared" si="0"/>
        <v>381.5</v>
      </c>
      <c r="I11" s="14"/>
      <c r="J11" s="8"/>
      <c r="K11" s="12">
        <v>218</v>
      </c>
      <c r="L11" s="8"/>
    </row>
    <row r="12" spans="1:12" ht="16.5" customHeight="1">
      <c r="A12" s="25">
        <v>2</v>
      </c>
      <c r="B12" s="19" t="s">
        <v>8</v>
      </c>
      <c r="C12" s="20"/>
      <c r="D12" s="1" t="s">
        <v>4</v>
      </c>
      <c r="E12" s="15">
        <f>J12+K12+L12</f>
        <v>41487</v>
      </c>
      <c r="F12" s="15"/>
      <c r="G12" s="5">
        <v>5.12</v>
      </c>
      <c r="H12" s="14">
        <f t="shared" si="0"/>
        <v>212413.44</v>
      </c>
      <c r="I12" s="14"/>
      <c r="J12" s="12">
        <v>15257</v>
      </c>
      <c r="K12" s="12">
        <v>2898</v>
      </c>
      <c r="L12" s="12">
        <v>23332</v>
      </c>
    </row>
    <row r="13" spans="1:12" ht="16.5" customHeight="1">
      <c r="A13" s="26"/>
      <c r="B13" s="21"/>
      <c r="C13" s="22"/>
      <c r="D13" s="1" t="s">
        <v>4</v>
      </c>
      <c r="E13" s="15">
        <f>K13</f>
        <v>287</v>
      </c>
      <c r="F13" s="15"/>
      <c r="G13" s="9">
        <v>6.31</v>
      </c>
      <c r="H13" s="14">
        <f t="shared" si="0"/>
        <v>1810.9699999999998</v>
      </c>
      <c r="I13" s="14"/>
      <c r="J13" s="8"/>
      <c r="K13" s="12">
        <v>287</v>
      </c>
      <c r="L13" s="8"/>
    </row>
    <row r="14" spans="1:12" ht="16.5" customHeight="1">
      <c r="A14" s="27"/>
      <c r="B14" s="23"/>
      <c r="C14" s="24"/>
      <c r="D14" s="1" t="s">
        <v>4</v>
      </c>
      <c r="E14" s="15">
        <f>K14</f>
        <v>138</v>
      </c>
      <c r="F14" s="15"/>
      <c r="G14" s="9">
        <v>1.75</v>
      </c>
      <c r="H14" s="14">
        <f t="shared" si="0"/>
        <v>241.5</v>
      </c>
      <c r="I14" s="14"/>
      <c r="J14" s="8"/>
      <c r="K14" s="12">
        <v>138</v>
      </c>
      <c r="L14" s="8"/>
    </row>
    <row r="15" spans="1:12" ht="16.5" customHeight="1">
      <c r="A15" s="16">
        <v>3</v>
      </c>
      <c r="B15" s="19" t="s">
        <v>9</v>
      </c>
      <c r="C15" s="20"/>
      <c r="D15" s="1" t="s">
        <v>4</v>
      </c>
      <c r="E15" s="15">
        <f>J15+K15+L15</f>
        <v>37082</v>
      </c>
      <c r="F15" s="15"/>
      <c r="G15" s="5">
        <v>5.12</v>
      </c>
      <c r="H15" s="14">
        <f aca="true" t="shared" si="1" ref="H15:H20">E15*G15</f>
        <v>189859.84</v>
      </c>
      <c r="I15" s="14"/>
      <c r="J15" s="12">
        <v>13769</v>
      </c>
      <c r="K15" s="12">
        <v>2459</v>
      </c>
      <c r="L15" s="12">
        <v>20854</v>
      </c>
    </row>
    <row r="16" spans="1:12" ht="16.5" customHeight="1">
      <c r="A16" s="17"/>
      <c r="B16" s="21"/>
      <c r="C16" s="22"/>
      <c r="D16" s="1" t="s">
        <v>4</v>
      </c>
      <c r="E16" s="15">
        <f>K16</f>
        <v>314</v>
      </c>
      <c r="F16" s="15"/>
      <c r="G16" s="9">
        <v>6.31</v>
      </c>
      <c r="H16" s="14">
        <f t="shared" si="1"/>
        <v>1981.34</v>
      </c>
      <c r="I16" s="14"/>
      <c r="J16" s="8"/>
      <c r="K16" s="12">
        <v>314</v>
      </c>
      <c r="L16" s="8"/>
    </row>
    <row r="17" spans="1:12" ht="16.5" customHeight="1">
      <c r="A17" s="18"/>
      <c r="B17" s="23"/>
      <c r="C17" s="24"/>
      <c r="D17" s="1" t="s">
        <v>4</v>
      </c>
      <c r="E17" s="15">
        <f>K17</f>
        <v>121</v>
      </c>
      <c r="F17" s="15"/>
      <c r="G17" s="9">
        <v>1.75</v>
      </c>
      <c r="H17" s="14">
        <f t="shared" si="1"/>
        <v>211.75</v>
      </c>
      <c r="I17" s="14"/>
      <c r="J17" s="8"/>
      <c r="K17" s="12">
        <v>121</v>
      </c>
      <c r="L17" s="8"/>
    </row>
    <row r="18" spans="1:12" ht="16.5" customHeight="1">
      <c r="A18" s="16">
        <v>4</v>
      </c>
      <c r="B18" s="19" t="s">
        <v>10</v>
      </c>
      <c r="C18" s="20"/>
      <c r="D18" s="1" t="s">
        <v>4</v>
      </c>
      <c r="E18" s="15">
        <f>J18+K18+L18</f>
        <v>40670</v>
      </c>
      <c r="F18" s="15"/>
      <c r="G18" s="5">
        <v>5.12</v>
      </c>
      <c r="H18" s="14">
        <f t="shared" si="1"/>
        <v>208230.4</v>
      </c>
      <c r="I18" s="14"/>
      <c r="J18" s="12">
        <v>16689</v>
      </c>
      <c r="K18" s="12">
        <v>2349</v>
      </c>
      <c r="L18" s="12">
        <v>21632</v>
      </c>
    </row>
    <row r="19" spans="1:12" ht="16.5" customHeight="1">
      <c r="A19" s="17"/>
      <c r="B19" s="21"/>
      <c r="C19" s="22"/>
      <c r="D19" s="1" t="s">
        <v>4</v>
      </c>
      <c r="E19" s="15">
        <f>K19</f>
        <v>184</v>
      </c>
      <c r="F19" s="15"/>
      <c r="G19" s="9">
        <v>6.31</v>
      </c>
      <c r="H19" s="14">
        <f t="shared" si="1"/>
        <v>1161.04</v>
      </c>
      <c r="I19" s="14"/>
      <c r="J19" s="8"/>
      <c r="K19" s="12">
        <v>184</v>
      </c>
      <c r="L19" s="8"/>
    </row>
    <row r="20" spans="1:12" ht="16.5" customHeight="1">
      <c r="A20" s="18"/>
      <c r="B20" s="23"/>
      <c r="C20" s="24"/>
      <c r="D20" s="1" t="s">
        <v>4</v>
      </c>
      <c r="E20" s="15">
        <f>K20</f>
        <v>110</v>
      </c>
      <c r="F20" s="15"/>
      <c r="G20" s="9">
        <v>1.75</v>
      </c>
      <c r="H20" s="14">
        <f t="shared" si="1"/>
        <v>192.5</v>
      </c>
      <c r="I20" s="14"/>
      <c r="J20" s="8"/>
      <c r="K20" s="12">
        <v>110</v>
      </c>
      <c r="L20" s="8"/>
    </row>
    <row r="21" spans="1:12" ht="16.5" customHeight="1">
      <c r="A21" s="16">
        <v>5</v>
      </c>
      <c r="B21" s="19" t="s">
        <v>11</v>
      </c>
      <c r="C21" s="20"/>
      <c r="D21" s="1" t="s">
        <v>4</v>
      </c>
      <c r="E21" s="15">
        <f>J21+K21+L21</f>
        <v>37320</v>
      </c>
      <c r="F21" s="15"/>
      <c r="G21" s="5">
        <v>5.12</v>
      </c>
      <c r="H21" s="14">
        <f aca="true" t="shared" si="2" ref="H21:H26">E21*G21</f>
        <v>191078.4</v>
      </c>
      <c r="I21" s="14"/>
      <c r="J21" s="12">
        <v>14351</v>
      </c>
      <c r="K21" s="12">
        <v>2194</v>
      </c>
      <c r="L21" s="12">
        <v>20775</v>
      </c>
    </row>
    <row r="22" spans="1:12" ht="16.5" customHeight="1">
      <c r="A22" s="17"/>
      <c r="B22" s="21"/>
      <c r="C22" s="22"/>
      <c r="D22" s="1" t="s">
        <v>4</v>
      </c>
      <c r="E22" s="15">
        <f>K22</f>
        <v>168</v>
      </c>
      <c r="F22" s="15"/>
      <c r="G22" s="9">
        <v>6.31</v>
      </c>
      <c r="H22" s="14">
        <f t="shared" si="2"/>
        <v>1060.08</v>
      </c>
      <c r="I22" s="14"/>
      <c r="J22" s="8"/>
      <c r="K22" s="12">
        <v>168</v>
      </c>
      <c r="L22" s="8"/>
    </row>
    <row r="23" spans="1:12" ht="16.5" customHeight="1">
      <c r="A23" s="18"/>
      <c r="B23" s="23"/>
      <c r="C23" s="24"/>
      <c r="D23" s="1" t="s">
        <v>4</v>
      </c>
      <c r="E23" s="15">
        <f>K23</f>
        <v>93</v>
      </c>
      <c r="F23" s="15"/>
      <c r="G23" s="9">
        <v>1.75</v>
      </c>
      <c r="H23" s="14">
        <f t="shared" si="2"/>
        <v>162.75</v>
      </c>
      <c r="I23" s="14"/>
      <c r="J23" s="8"/>
      <c r="K23" s="12">
        <v>93</v>
      </c>
      <c r="L23" s="8"/>
    </row>
    <row r="24" spans="1:12" ht="15" customHeight="1">
      <c r="A24" s="16">
        <v>6</v>
      </c>
      <c r="B24" s="19" t="s">
        <v>12</v>
      </c>
      <c r="C24" s="20"/>
      <c r="D24" s="1" t="s">
        <v>4</v>
      </c>
      <c r="E24" s="15">
        <f>J24+K24+L24</f>
        <v>37448</v>
      </c>
      <c r="F24" s="15"/>
      <c r="G24" s="5">
        <v>5.12</v>
      </c>
      <c r="H24" s="14">
        <f t="shared" si="2"/>
        <v>191733.76</v>
      </c>
      <c r="I24" s="14"/>
      <c r="J24" s="12">
        <v>14561</v>
      </c>
      <c r="K24" s="12">
        <v>2489</v>
      </c>
      <c r="L24" s="12">
        <v>20398</v>
      </c>
    </row>
    <row r="25" spans="1:12" ht="15.75" customHeight="1">
      <c r="A25" s="17"/>
      <c r="B25" s="21"/>
      <c r="C25" s="22"/>
      <c r="D25" s="1" t="s">
        <v>4</v>
      </c>
      <c r="E25" s="15">
        <f>K25</f>
        <v>189</v>
      </c>
      <c r="F25" s="15"/>
      <c r="G25" s="9">
        <v>6.31</v>
      </c>
      <c r="H25" s="14">
        <f t="shared" si="2"/>
        <v>1192.59</v>
      </c>
      <c r="I25" s="14"/>
      <c r="J25" s="8"/>
      <c r="K25" s="12">
        <v>189</v>
      </c>
      <c r="L25" s="8"/>
    </row>
    <row r="26" spans="1:12" ht="15.75" customHeight="1">
      <c r="A26" s="18"/>
      <c r="B26" s="23"/>
      <c r="C26" s="24"/>
      <c r="D26" s="1" t="s">
        <v>4</v>
      </c>
      <c r="E26" s="15">
        <f>K26</f>
        <v>101</v>
      </c>
      <c r="F26" s="15"/>
      <c r="G26" s="9">
        <v>1.75</v>
      </c>
      <c r="H26" s="14">
        <f t="shared" si="2"/>
        <v>176.75</v>
      </c>
      <c r="I26" s="14"/>
      <c r="J26" s="8"/>
      <c r="K26" s="12">
        <v>101</v>
      </c>
      <c r="L26" s="8"/>
    </row>
    <row r="27" spans="1:12" ht="15.75" customHeight="1">
      <c r="A27" s="16">
        <v>7</v>
      </c>
      <c r="B27" s="19" t="s">
        <v>13</v>
      </c>
      <c r="C27" s="20"/>
      <c r="D27" s="1" t="s">
        <v>4</v>
      </c>
      <c r="E27" s="15">
        <f>J27+K27+L27</f>
        <v>22215</v>
      </c>
      <c r="F27" s="15"/>
      <c r="G27" s="5">
        <v>5.3</v>
      </c>
      <c r="H27" s="14">
        <f>E27*G27</f>
        <v>117739.5</v>
      </c>
      <c r="I27" s="14"/>
      <c r="J27" s="12">
        <v>12106</v>
      </c>
      <c r="K27" s="12">
        <v>713</v>
      </c>
      <c r="L27" s="12">
        <v>9396</v>
      </c>
    </row>
    <row r="28" spans="1:12" ht="15.75" customHeight="1">
      <c r="A28" s="17"/>
      <c r="B28" s="21"/>
      <c r="C28" s="22"/>
      <c r="D28" s="1" t="s">
        <v>4</v>
      </c>
      <c r="E28" s="15"/>
      <c r="F28" s="15"/>
      <c r="G28" s="13"/>
      <c r="H28" s="14"/>
      <c r="I28" s="14"/>
      <c r="J28" s="8"/>
      <c r="K28" s="12"/>
      <c r="L28" s="8"/>
    </row>
    <row r="29" spans="1:12" ht="15.75" customHeight="1">
      <c r="A29" s="18"/>
      <c r="B29" s="23"/>
      <c r="C29" s="24"/>
      <c r="D29" s="1" t="s">
        <v>4</v>
      </c>
      <c r="E29" s="15"/>
      <c r="F29" s="15"/>
      <c r="G29" s="13"/>
      <c r="H29" s="14"/>
      <c r="I29" s="14"/>
      <c r="J29" s="8"/>
      <c r="K29" s="12"/>
      <c r="L29" s="8"/>
    </row>
    <row r="30" spans="1:12" ht="15.75" customHeight="1">
      <c r="A30" s="16">
        <v>8</v>
      </c>
      <c r="B30" s="19" t="s">
        <v>14</v>
      </c>
      <c r="C30" s="20"/>
      <c r="D30" s="1" t="s">
        <v>4</v>
      </c>
      <c r="E30" s="15">
        <f>J30+K30+L30</f>
        <v>19089</v>
      </c>
      <c r="F30" s="15"/>
      <c r="G30" s="5">
        <v>5.3</v>
      </c>
      <c r="H30" s="14">
        <f>E30*G30</f>
        <v>101171.7</v>
      </c>
      <c r="I30" s="14"/>
      <c r="J30" s="12">
        <v>11170</v>
      </c>
      <c r="K30" s="12">
        <v>204</v>
      </c>
      <c r="L30" s="12">
        <v>7715</v>
      </c>
    </row>
    <row r="31" spans="1:12" ht="15.75" customHeight="1">
      <c r="A31" s="17"/>
      <c r="B31" s="21"/>
      <c r="C31" s="22"/>
      <c r="D31" s="1" t="s">
        <v>4</v>
      </c>
      <c r="E31" s="15"/>
      <c r="F31" s="15"/>
      <c r="G31" s="9"/>
      <c r="H31" s="14"/>
      <c r="I31" s="14"/>
      <c r="J31" s="8"/>
      <c r="K31" s="12"/>
      <c r="L31" s="8"/>
    </row>
    <row r="32" spans="1:12" ht="15.75" customHeight="1">
      <c r="A32" s="18"/>
      <c r="B32" s="23"/>
      <c r="C32" s="24"/>
      <c r="D32" s="1" t="s">
        <v>4</v>
      </c>
      <c r="E32" s="15"/>
      <c r="F32" s="15"/>
      <c r="G32" s="9"/>
      <c r="H32" s="14"/>
      <c r="I32" s="14"/>
      <c r="J32" s="8"/>
      <c r="K32" s="12"/>
      <c r="L32" s="8"/>
    </row>
    <row r="33" spans="1:12" ht="15.75" customHeight="1">
      <c r="A33" s="16">
        <v>9</v>
      </c>
      <c r="B33" s="19" t="s">
        <v>15</v>
      </c>
      <c r="C33" s="20"/>
      <c r="D33" s="1" t="s">
        <v>4</v>
      </c>
      <c r="E33" s="15">
        <f>J33+K33+L33</f>
        <v>34772</v>
      </c>
      <c r="F33" s="15"/>
      <c r="G33" s="5">
        <v>5.3</v>
      </c>
      <c r="H33" s="14">
        <f aca="true" t="shared" si="3" ref="H33:H38">E33*G33</f>
        <v>184291.6</v>
      </c>
      <c r="I33" s="14"/>
      <c r="J33" s="12">
        <v>12520</v>
      </c>
      <c r="K33" s="12">
        <v>2347</v>
      </c>
      <c r="L33" s="12">
        <v>19905</v>
      </c>
    </row>
    <row r="34" spans="1:12" ht="15.75" customHeight="1">
      <c r="A34" s="17"/>
      <c r="B34" s="21"/>
      <c r="C34" s="22"/>
      <c r="D34" s="1" t="s">
        <v>4</v>
      </c>
      <c r="E34" s="15">
        <f>K34</f>
        <v>53</v>
      </c>
      <c r="F34" s="15"/>
      <c r="G34" s="9">
        <v>6.54</v>
      </c>
      <c r="H34" s="14">
        <f t="shared" si="3"/>
        <v>346.62</v>
      </c>
      <c r="I34" s="14"/>
      <c r="J34" s="8"/>
      <c r="K34" s="12">
        <v>53</v>
      </c>
      <c r="L34" s="8"/>
    </row>
    <row r="35" spans="1:12" ht="15.75" customHeight="1">
      <c r="A35" s="18"/>
      <c r="B35" s="23"/>
      <c r="C35" s="24"/>
      <c r="D35" s="1" t="s">
        <v>4</v>
      </c>
      <c r="E35" s="15">
        <f>K35</f>
        <v>26</v>
      </c>
      <c r="F35" s="15"/>
      <c r="G35" s="9">
        <v>1.77</v>
      </c>
      <c r="H35" s="14">
        <f t="shared" si="3"/>
        <v>46.02</v>
      </c>
      <c r="I35" s="14"/>
      <c r="J35" s="8"/>
      <c r="K35" s="12">
        <v>26</v>
      </c>
      <c r="L35" s="8"/>
    </row>
    <row r="36" spans="1:12" ht="15.75" customHeight="1">
      <c r="A36" s="16">
        <v>10</v>
      </c>
      <c r="B36" s="19" t="s">
        <v>16</v>
      </c>
      <c r="C36" s="20"/>
      <c r="D36" s="1" t="s">
        <v>4</v>
      </c>
      <c r="E36" s="15">
        <f>J36+K36+L36</f>
        <v>41184</v>
      </c>
      <c r="F36" s="15"/>
      <c r="G36" s="5">
        <v>5.3</v>
      </c>
      <c r="H36" s="14">
        <f t="shared" si="3"/>
        <v>218275.19999999998</v>
      </c>
      <c r="I36" s="14"/>
      <c r="J36" s="12">
        <v>14357</v>
      </c>
      <c r="K36" s="12">
        <v>2644</v>
      </c>
      <c r="L36" s="12">
        <v>24183</v>
      </c>
    </row>
    <row r="37" spans="1:12" ht="15.75" customHeight="1">
      <c r="A37" s="17"/>
      <c r="B37" s="21"/>
      <c r="C37" s="22"/>
      <c r="D37" s="1" t="s">
        <v>4</v>
      </c>
      <c r="E37" s="15">
        <f>K37</f>
        <v>74</v>
      </c>
      <c r="F37" s="15"/>
      <c r="G37" s="9">
        <v>6.54</v>
      </c>
      <c r="H37" s="14">
        <f t="shared" si="3"/>
        <v>483.96</v>
      </c>
      <c r="I37" s="14"/>
      <c r="J37" s="8"/>
      <c r="K37" s="12">
        <v>74</v>
      </c>
      <c r="L37" s="8"/>
    </row>
    <row r="38" spans="1:12" ht="15.75" customHeight="1">
      <c r="A38" s="18"/>
      <c r="B38" s="23"/>
      <c r="C38" s="24"/>
      <c r="D38" s="1" t="s">
        <v>4</v>
      </c>
      <c r="E38" s="15">
        <f>K38</f>
        <v>22</v>
      </c>
      <c r="F38" s="15"/>
      <c r="G38" s="9">
        <v>1.77</v>
      </c>
      <c r="H38" s="14">
        <f t="shared" si="3"/>
        <v>38.94</v>
      </c>
      <c r="I38" s="14"/>
      <c r="J38" s="8"/>
      <c r="K38" s="12">
        <v>22</v>
      </c>
      <c r="L38" s="8"/>
    </row>
    <row r="39" spans="1:12" ht="15.75" customHeight="1">
      <c r="A39" s="16">
        <v>11</v>
      </c>
      <c r="B39" s="19" t="s">
        <v>17</v>
      </c>
      <c r="C39" s="20"/>
      <c r="D39" s="1" t="s">
        <v>4</v>
      </c>
      <c r="E39" s="15">
        <f>J39+K39+L39</f>
        <v>41243</v>
      </c>
      <c r="F39" s="15"/>
      <c r="G39" s="5">
        <v>5.3</v>
      </c>
      <c r="H39" s="14">
        <f aca="true" t="shared" si="4" ref="H39:H44">E39*G39</f>
        <v>218587.9</v>
      </c>
      <c r="I39" s="14"/>
      <c r="J39" s="12">
        <v>15257</v>
      </c>
      <c r="K39" s="12">
        <v>3607</v>
      </c>
      <c r="L39" s="12">
        <v>22379</v>
      </c>
    </row>
    <row r="40" spans="1:12" ht="15.75" customHeight="1">
      <c r="A40" s="17"/>
      <c r="B40" s="21"/>
      <c r="C40" s="22"/>
      <c r="D40" s="1" t="s">
        <v>4</v>
      </c>
      <c r="E40" s="15">
        <f>K40</f>
        <v>40</v>
      </c>
      <c r="F40" s="15"/>
      <c r="G40" s="9">
        <v>6.54</v>
      </c>
      <c r="H40" s="14">
        <f t="shared" si="4"/>
        <v>261.6</v>
      </c>
      <c r="I40" s="14"/>
      <c r="J40" s="8"/>
      <c r="K40" s="12">
        <v>40</v>
      </c>
      <c r="L40" s="8"/>
    </row>
    <row r="41" spans="1:12" ht="15.75" customHeight="1">
      <c r="A41" s="18"/>
      <c r="B41" s="23"/>
      <c r="C41" s="24"/>
      <c r="D41" s="1" t="s">
        <v>4</v>
      </c>
      <c r="E41" s="15">
        <f>K41</f>
        <v>21</v>
      </c>
      <c r="F41" s="15"/>
      <c r="G41" s="9">
        <v>1.77</v>
      </c>
      <c r="H41" s="14">
        <f t="shared" si="4"/>
        <v>37.17</v>
      </c>
      <c r="I41" s="14"/>
      <c r="J41" s="8"/>
      <c r="K41" s="12">
        <v>21</v>
      </c>
      <c r="L41" s="8"/>
    </row>
    <row r="42" spans="1:12" ht="15.75" customHeight="1">
      <c r="A42" s="16">
        <v>12</v>
      </c>
      <c r="B42" s="19" t="s">
        <v>18</v>
      </c>
      <c r="C42" s="20"/>
      <c r="D42" s="1" t="s">
        <v>4</v>
      </c>
      <c r="E42" s="15">
        <f>J42+K42+L42</f>
        <v>37797</v>
      </c>
      <c r="F42" s="15"/>
      <c r="G42" s="5">
        <v>5.3</v>
      </c>
      <c r="H42" s="14">
        <f t="shared" si="4"/>
        <v>200324.1</v>
      </c>
      <c r="I42" s="14"/>
      <c r="J42" s="12">
        <f>14903+2460</f>
        <v>17363</v>
      </c>
      <c r="K42" s="12">
        <v>3159</v>
      </c>
      <c r="L42" s="12">
        <v>17275</v>
      </c>
    </row>
    <row r="43" spans="1:12" ht="15.75" customHeight="1">
      <c r="A43" s="17"/>
      <c r="B43" s="21"/>
      <c r="C43" s="22"/>
      <c r="D43" s="1" t="s">
        <v>4</v>
      </c>
      <c r="E43" s="15">
        <f>K43</f>
        <v>75</v>
      </c>
      <c r="F43" s="15"/>
      <c r="G43" s="9">
        <v>6.54</v>
      </c>
      <c r="H43" s="14">
        <f t="shared" si="4"/>
        <v>490.5</v>
      </c>
      <c r="I43" s="14"/>
      <c r="J43" s="8"/>
      <c r="K43" s="12">
        <v>75</v>
      </c>
      <c r="L43" s="8"/>
    </row>
    <row r="44" spans="1:12" ht="15.75" customHeight="1">
      <c r="A44" s="18"/>
      <c r="B44" s="23"/>
      <c r="C44" s="24"/>
      <c r="D44" s="1" t="s">
        <v>4</v>
      </c>
      <c r="E44" s="15">
        <f>K44</f>
        <v>38</v>
      </c>
      <c r="F44" s="15"/>
      <c r="G44" s="9">
        <v>1.77</v>
      </c>
      <c r="H44" s="14">
        <f t="shared" si="4"/>
        <v>67.26</v>
      </c>
      <c r="I44" s="14"/>
      <c r="J44" s="8"/>
      <c r="K44" s="12">
        <v>38</v>
      </c>
      <c r="L44" s="8"/>
    </row>
    <row r="45" spans="1:12" ht="13.5" customHeight="1">
      <c r="A45" s="40" t="s">
        <v>5</v>
      </c>
      <c r="B45" s="40"/>
      <c r="C45" s="40"/>
      <c r="D45" s="2" t="s">
        <v>4</v>
      </c>
      <c r="E45" s="35">
        <f>SUM(E9:F44)</f>
        <v>438069</v>
      </c>
      <c r="F45" s="36"/>
      <c r="G45" s="4"/>
      <c r="H45" s="37">
        <f>SUM(H9:I44)</f>
        <v>2277373.5999999996</v>
      </c>
      <c r="I45" s="38"/>
      <c r="J45" s="8"/>
      <c r="K45" s="8"/>
      <c r="L45" s="8"/>
    </row>
    <row r="46" spans="2:11" ht="12.75">
      <c r="B46" s="39"/>
      <c r="C46" s="39"/>
      <c r="J46" s="6"/>
      <c r="K46" s="6"/>
    </row>
    <row r="47" spans="2:3" ht="12.75">
      <c r="B47" s="7"/>
      <c r="C47" s="7"/>
    </row>
    <row r="48" spans="2:3" ht="12.75">
      <c r="B48" s="7"/>
      <c r="C48" s="7"/>
    </row>
  </sheetData>
  <sheetProtection/>
  <mergeCells count="109">
    <mergeCell ref="B46:C46"/>
    <mergeCell ref="A45:C45"/>
    <mergeCell ref="E19:F19"/>
    <mergeCell ref="H19:I19"/>
    <mergeCell ref="E20:F20"/>
    <mergeCell ref="H20:I20"/>
    <mergeCell ref="B21:C23"/>
    <mergeCell ref="A21:A23"/>
    <mergeCell ref="B24:C26"/>
    <mergeCell ref="A24:A26"/>
    <mergeCell ref="E18:F18"/>
    <mergeCell ref="H18:I18"/>
    <mergeCell ref="E45:F45"/>
    <mergeCell ref="H45:I45"/>
    <mergeCell ref="E21:F21"/>
    <mergeCell ref="H21:I21"/>
    <mergeCell ref="E22:F22"/>
    <mergeCell ref="E23:F23"/>
    <mergeCell ref="E24:F24"/>
    <mergeCell ref="E25:F25"/>
    <mergeCell ref="E15:F15"/>
    <mergeCell ref="H15:I15"/>
    <mergeCell ref="E16:F16"/>
    <mergeCell ref="H16:I16"/>
    <mergeCell ref="E17:F17"/>
    <mergeCell ref="H17:I17"/>
    <mergeCell ref="E12:F12"/>
    <mergeCell ref="H12:I12"/>
    <mergeCell ref="E13:F13"/>
    <mergeCell ref="H13:I13"/>
    <mergeCell ref="E14:F14"/>
    <mergeCell ref="H14:I14"/>
    <mergeCell ref="E9:F9"/>
    <mergeCell ref="H9:I9"/>
    <mergeCell ref="E10:F10"/>
    <mergeCell ref="H10:I10"/>
    <mergeCell ref="E11:F11"/>
    <mergeCell ref="H11:I11"/>
    <mergeCell ref="D1:I1"/>
    <mergeCell ref="E2:I2"/>
    <mergeCell ref="A4:I5"/>
    <mergeCell ref="A7:A8"/>
    <mergeCell ref="B7:C8"/>
    <mergeCell ref="D7:D8"/>
    <mergeCell ref="E8:F8"/>
    <mergeCell ref="H8:I8"/>
    <mergeCell ref="E7:I7"/>
    <mergeCell ref="A9:A11"/>
    <mergeCell ref="B12:C14"/>
    <mergeCell ref="B15:C17"/>
    <mergeCell ref="B18:C20"/>
    <mergeCell ref="A12:A14"/>
    <mergeCell ref="A15:A17"/>
    <mergeCell ref="A18:A20"/>
    <mergeCell ref="B9:C11"/>
    <mergeCell ref="B27:C29"/>
    <mergeCell ref="A27:A29"/>
    <mergeCell ref="B30:C32"/>
    <mergeCell ref="A30:A32"/>
    <mergeCell ref="A33:A35"/>
    <mergeCell ref="B33:C35"/>
    <mergeCell ref="A36:A38"/>
    <mergeCell ref="B36:C38"/>
    <mergeCell ref="B39:C41"/>
    <mergeCell ref="A39:A41"/>
    <mergeCell ref="A42:A44"/>
    <mergeCell ref="B42:C44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41:I41"/>
    <mergeCell ref="H42:I42"/>
    <mergeCell ref="H43:I43"/>
    <mergeCell ref="H44:I44"/>
    <mergeCell ref="H35:I35"/>
    <mergeCell ref="H36:I36"/>
    <mergeCell ref="H37:I37"/>
    <mergeCell ref="H38:I38"/>
    <mergeCell ref="H39:I39"/>
    <mergeCell ref="H40:I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econ06</cp:lastModifiedBy>
  <cp:lastPrinted>2016-06-10T05:10:50Z</cp:lastPrinted>
  <dcterms:created xsi:type="dcterms:W3CDTF">2010-03-12T06:02:23Z</dcterms:created>
  <dcterms:modified xsi:type="dcterms:W3CDTF">2020-11-10T13:40:16Z</dcterms:modified>
  <cp:category/>
  <cp:version/>
  <cp:contentType/>
  <cp:contentStatus/>
</cp:coreProperties>
</file>